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5AD78B32-6B59-4F81-A71B-0C80C1A9B6E4}" xr6:coauthVersionLast="47" xr6:coauthVersionMax="47" xr10:uidLastSave="{00000000-0000-0000-0000-000000000000}"/>
  <bookViews>
    <workbookView xWindow="-120" yWindow="-120" windowWidth="20730" windowHeight="11160" xr2:uid="{C42CCE76-9AE7-4BB3-AAA3-699A0164DA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F26" i="1" s="1"/>
  <c r="D28" i="1"/>
  <c r="D24" i="1"/>
  <c r="D19" i="1"/>
  <c r="D18" i="1"/>
  <c r="D16" i="1"/>
  <c r="D11" i="1"/>
  <c r="D6" i="1"/>
  <c r="D25" i="1" l="1"/>
  <c r="D27" i="1" s="1"/>
  <c r="F27" i="1" s="1"/>
  <c r="F25" i="1" l="1"/>
</calcChain>
</file>

<file path=xl/sharedStrings.xml><?xml version="1.0" encoding="utf-8"?>
<sst xmlns="http://schemas.openxmlformats.org/spreadsheetml/2006/main" count="63" uniqueCount="41">
  <si>
    <t>คำนวณต้นทุนการผลิตหอมแดงแห้ง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</si>
  <si>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</si>
  <si>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</si>
  <si>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</si>
  <si>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   </t>
  </si>
  <si>
    <t>ทั้งแปลง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</si>
  <si>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</si>
  <si>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</si>
  <si>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</si>
  <si>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</si>
  <si>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</si>
  <si>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</si>
  <si>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</si>
  <si>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</si>
  <si>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</si>
  <si>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</si>
  <si>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</si>
  <si>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</si>
  <si>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</si>
  <si>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</si>
  <si>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</si>
  <si>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</si>
  <si>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</si>
  <si>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</si>
  <si>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</si>
  <si>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</si>
  <si>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</si>
  <si>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</si>
  <si>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</si>
  <si>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</si>
  <si>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</si>
  <si>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</si>
  <si>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</si>
  <si>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</si>
  <si>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</si>
  <si>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</si>
  <si>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หมายเหตุ : ผลผลิตหอมแดงแห้งรวมจุก (ผึ่งแดด 7 วัน)       อัตราแปลง หอมแดงสดรวมจุก :     แห้ง =    1  :  0.75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</si>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</sst>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4"/>
      <name val="CordiaUPC"/>
      <family val="2"/>
    </font>
    <font>
      <b/>
      <sz val="14"/>
      <color theme="1"/>
      <name val="AngsanaUPC"/>
      <family val="1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5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4" xfId="0" applyFont="1" applyFill="1" applyBorder="1" applyAlignment="1">
      <alignment horizontal="center"/>
    </xf>
    <xf numFmtId="0" fontId="2" fillId="0" borderId="1" xfId="0" applyFont="1" applyBorder="1"/>
    <xf numFmtId="4" fontId="2" fillId="4" borderId="5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3" fontId="2" fillId="3" borderId="6" xfId="1" applyFont="1" applyFill="1" applyBorder="1"/>
    <xf numFmtId="4" fontId="13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10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7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4" fontId="18" fillId="10" borderId="10" xfId="2" applyNumberFormat="1" applyFont="1" applyFill="1" applyBorder="1" applyAlignment="1">
      <alignment horizontal="left"/>
    </xf>
    <xf numFmtId="4" fontId="2" fillId="10" borderId="11" xfId="0" applyNumberFormat="1" applyFont="1" applyFill="1" applyBorder="1"/>
    <xf numFmtId="0" fontId="2" fillId="10" borderId="12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10" borderId="0" xfId="0" applyFont="1" applyFill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/>
  </cellXfs>
  <cellStyles count="3">
    <cellStyle name="Comma" xfId="1" builtinId="3"/>
    <cellStyle name="Normal" xfId="0" builtinId="0"/>
    <cellStyle name="ปกติ_Sheet6" xfId="2" xr:uid="{8744C481-153B-4D95-9C0B-E9E72D5EA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0</xdr:row>
      <xdr:rowOff>133350</xdr:rowOff>
    </xdr:from>
    <xdr:to>
      <xdr:col>5</xdr:col>
      <xdr:colOff>19051</xdr:colOff>
      <xdr:row>1</xdr:row>
      <xdr:rowOff>600075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4CA71418-FFA0-4D26-9A46-2CE55EC826E5}"/>
            </a:ext>
          </a:extLst>
        </xdr:cNvPr>
        <xdr:cNvSpPr/>
      </xdr:nvSpPr>
      <xdr:spPr>
        <a:xfrm>
          <a:off x="552451" y="133350"/>
          <a:ext cx="5867400" cy="6762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161925</xdr:colOff>
      <xdr:row>23</xdr:row>
      <xdr:rowOff>278131</xdr:rowOff>
    </xdr:from>
    <xdr:to>
      <xdr:col>10</xdr:col>
      <xdr:colOff>219075</xdr:colOff>
      <xdr:row>25</xdr:row>
      <xdr:rowOff>142893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08A440E7-0654-4F46-91D2-68A21CF98F6B}"/>
            </a:ext>
          </a:extLst>
        </xdr:cNvPr>
        <xdr:cNvSpPr/>
      </xdr:nvSpPr>
      <xdr:spPr>
        <a:xfrm>
          <a:off x="8534400" y="8060056"/>
          <a:ext cx="1809750" cy="645812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161925</xdr:colOff>
      <xdr:row>26</xdr:row>
      <xdr:rowOff>238125</xdr:rowOff>
    </xdr:from>
    <xdr:to>
      <xdr:col>10</xdr:col>
      <xdr:colOff>219075</xdr:colOff>
      <xdr:row>28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FACADE71-F2B6-4643-BFB0-752CE97EA6E1}"/>
            </a:ext>
          </a:extLst>
        </xdr:cNvPr>
        <xdr:cNvSpPr/>
      </xdr:nvSpPr>
      <xdr:spPr>
        <a:xfrm>
          <a:off x="8534400" y="9144000"/>
          <a:ext cx="180975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800099</xdr:colOff>
      <xdr:row>3</xdr:row>
      <xdr:rowOff>38100</xdr:rowOff>
    </xdr:from>
    <xdr:to>
      <xdr:col>10</xdr:col>
      <xdr:colOff>38099</xdr:colOff>
      <xdr:row>7</xdr:row>
      <xdr:rowOff>257175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4BA33C7A-629E-4E71-A6C7-0228BE74BF82}"/>
            </a:ext>
          </a:extLst>
        </xdr:cNvPr>
        <xdr:cNvSpPr/>
      </xdr:nvSpPr>
      <xdr:spPr>
        <a:xfrm>
          <a:off x="7200899" y="1181100"/>
          <a:ext cx="296227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8EB7-BDF2-4106-94F5-FC62EBB1A679}">
  <dimension ref="A2:L32"/>
  <sheetViews>
    <sheetView tabSelected="1" topLeftCell="A2" workbookViewId="0">
      <selection activeCell="G11" sqref="G11"/>
    </sheetView>
  </sheetViews>
  <sheetFormatPr defaultRowHeight="25.5" x14ac:dyDescent="0.5"/>
  <cols>
    <col min="1" max="1" width="3.75" style="1" customWidth="1"/>
    <col min="2" max="2" width="3.375" style="1" customWidth="1"/>
    <col min="3" max="3" width="49.25" style="1" customWidth="1"/>
    <col min="4" max="4" width="14.625" style="1" customWidth="1"/>
    <col min="5" max="5" width="13.875" style="25" customWidth="1"/>
    <col min="6" max="6" width="13.5" style="1" customWidth="1"/>
    <col min="7" max="7" width="12.375" style="1" customWidth="1"/>
    <col min="8" max="8" width="5" style="1" customWidth="1"/>
    <col min="9" max="12" width="9" style="1"/>
  </cols>
  <sheetData>
    <row r="2" spans="3:7" ht="38.25" x14ac:dyDescent="0.5">
      <c r="C2" s="2" t="s">
        <v>0</v>
      </c>
      <c r="D2" s="3"/>
      <c r="E2" s="3"/>
    </row>
    <row r="3" spans="3:7" ht="26.25" x14ac:dyDescent="0.55000000000000004">
      <c r="C3" s="4" t="s">
        <v>1</v>
      </c>
      <c r="D3" s="5"/>
      <c r="E3" s="5"/>
      <c r="F3" s="5"/>
    </row>
    <row r="4" spans="3:7" ht="30" x14ac:dyDescent="0.65">
      <c r="C4" s="6" t="s">
        <v>2</v>
      </c>
      <c r="D4" s="7">
        <v>1</v>
      </c>
      <c r="E4" s="8" t="s">
        <v>3</v>
      </c>
    </row>
    <row r="5" spans="3:7" ht="26.25" x14ac:dyDescent="0.55000000000000004">
      <c r="C5" s="9" t="s">
        <v>4</v>
      </c>
      <c r="D5" s="10" t="s">
        <v>5</v>
      </c>
      <c r="E5" s="11"/>
    </row>
    <row r="6" spans="3:7" ht="26.25" x14ac:dyDescent="0.55000000000000004">
      <c r="C6" s="12" t="s">
        <v>6</v>
      </c>
      <c r="D6" s="13">
        <f>SUM(D7:D10)</f>
        <v>0</v>
      </c>
      <c r="E6" s="14" t="s">
        <v>7</v>
      </c>
    </row>
    <row r="7" spans="3:7" x14ac:dyDescent="0.5">
      <c r="C7" s="15" t="s">
        <v>8</v>
      </c>
      <c r="D7" s="16"/>
      <c r="E7" s="14" t="s">
        <v>7</v>
      </c>
    </row>
    <row r="8" spans="3:7" x14ac:dyDescent="0.5">
      <c r="C8" s="15" t="s">
        <v>9</v>
      </c>
      <c r="D8" s="17"/>
      <c r="E8" s="14" t="s">
        <v>7</v>
      </c>
    </row>
    <row r="9" spans="3:7" x14ac:dyDescent="0.5">
      <c r="C9" s="15" t="s">
        <v>10</v>
      </c>
      <c r="D9" s="17"/>
      <c r="E9" s="14" t="s">
        <v>7</v>
      </c>
      <c r="F9" s="1" t="s">
        <v>11</v>
      </c>
    </row>
    <row r="10" spans="3:7" x14ac:dyDescent="0.5">
      <c r="C10" s="15" t="s">
        <v>12</v>
      </c>
      <c r="D10" s="17"/>
      <c r="E10" s="14" t="s">
        <v>7</v>
      </c>
      <c r="F10" s="1" t="s">
        <v>13</v>
      </c>
    </row>
    <row r="11" spans="3:7" ht="26.25" x14ac:dyDescent="0.55000000000000004">
      <c r="C11" s="12" t="s">
        <v>14</v>
      </c>
      <c r="D11" s="13">
        <f>SUM(D12:D15)</f>
        <v>0</v>
      </c>
      <c r="E11" s="14" t="s">
        <v>7</v>
      </c>
    </row>
    <row r="12" spans="3:7" x14ac:dyDescent="0.5">
      <c r="C12" s="15" t="s">
        <v>15</v>
      </c>
      <c r="D12" s="16"/>
      <c r="E12" s="14" t="s">
        <v>7</v>
      </c>
    </row>
    <row r="13" spans="3:7" x14ac:dyDescent="0.5">
      <c r="C13" s="15" t="s">
        <v>16</v>
      </c>
      <c r="D13" s="17"/>
      <c r="E13" s="14" t="s">
        <v>7</v>
      </c>
    </row>
    <row r="14" spans="3:7" x14ac:dyDescent="0.5">
      <c r="C14" s="15" t="s">
        <v>17</v>
      </c>
      <c r="D14" s="17"/>
      <c r="E14" s="14" t="s">
        <v>7</v>
      </c>
    </row>
    <row r="15" spans="3:7" x14ac:dyDescent="0.5">
      <c r="C15" s="15" t="s">
        <v>18</v>
      </c>
      <c r="D15" s="17"/>
      <c r="E15" s="14" t="s">
        <v>7</v>
      </c>
    </row>
    <row r="16" spans="3:7" ht="26.25" x14ac:dyDescent="0.55000000000000004">
      <c r="C16" s="12" t="s">
        <v>19</v>
      </c>
      <c r="D16" s="13">
        <f>ROUND((D6+D11)*(F16/100)*(4/12),2)</f>
        <v>0</v>
      </c>
      <c r="E16" s="14" t="s">
        <v>7</v>
      </c>
      <c r="F16" s="18">
        <v>6.5</v>
      </c>
      <c r="G16" s="1" t="s">
        <v>20</v>
      </c>
    </row>
    <row r="17" spans="1:12" ht="26.25" x14ac:dyDescent="0.55000000000000004">
      <c r="C17" s="12" t="s">
        <v>21</v>
      </c>
      <c r="D17" s="17"/>
      <c r="E17" s="14" t="s">
        <v>7</v>
      </c>
    </row>
    <row r="18" spans="1:12" ht="26.25" x14ac:dyDescent="0.55000000000000004">
      <c r="C18" s="12" t="s">
        <v>22</v>
      </c>
      <c r="D18" s="19">
        <f>+F18*D4</f>
        <v>226.67</v>
      </c>
      <c r="E18" s="14" t="s">
        <v>7</v>
      </c>
      <c r="F18" s="20">
        <v>226.67</v>
      </c>
      <c r="G18" s="8" t="s">
        <v>23</v>
      </c>
      <c r="H18" s="21" t="s">
        <v>24</v>
      </c>
    </row>
    <row r="19" spans="1:12" ht="26.25" x14ac:dyDescent="0.55000000000000004">
      <c r="C19" s="12" t="s">
        <v>25</v>
      </c>
      <c r="D19" s="19">
        <f>+F19*D4</f>
        <v>57.73</v>
      </c>
      <c r="E19" s="14" t="s">
        <v>7</v>
      </c>
      <c r="F19" s="20">
        <v>57.73</v>
      </c>
      <c r="G19" s="8" t="s">
        <v>23</v>
      </c>
      <c r="H19" s="21" t="s">
        <v>24</v>
      </c>
    </row>
    <row r="20" spans="1:12" ht="26.25" x14ac:dyDescent="0.55000000000000004">
      <c r="C20" s="9" t="s">
        <v>26</v>
      </c>
      <c r="D20" s="16"/>
      <c r="E20" s="14" t="s">
        <v>27</v>
      </c>
    </row>
    <row r="21" spans="1:12" ht="26.25" x14ac:dyDescent="0.55000000000000004">
      <c r="C21" s="22" t="s">
        <v>28</v>
      </c>
      <c r="D21" s="17"/>
      <c r="E21" s="23" t="s">
        <v>39</v>
      </c>
    </row>
    <row r="22" spans="1:12" ht="26.25" x14ac:dyDescent="0.55000000000000004">
      <c r="D22" s="24"/>
      <c r="G22" s="26"/>
    </row>
    <row r="23" spans="1:12" ht="26.25" thickBot="1" x14ac:dyDescent="0.55000000000000004">
      <c r="B23" s="27"/>
      <c r="C23" s="27"/>
      <c r="D23" s="27"/>
      <c r="E23" s="28"/>
      <c r="F23" s="27"/>
      <c r="G23" s="27"/>
      <c r="H23" s="27"/>
    </row>
    <row r="24" spans="1:12" ht="30.75" thickBot="1" x14ac:dyDescent="0.7">
      <c r="B24" s="29"/>
      <c r="C24" s="30" t="s">
        <v>29</v>
      </c>
      <c r="D24" s="31">
        <f>D4</f>
        <v>1</v>
      </c>
      <c r="E24" s="32" t="s">
        <v>3</v>
      </c>
      <c r="F24" s="29"/>
      <c r="G24" s="29"/>
      <c r="H24" s="29"/>
    </row>
    <row r="25" spans="1:12" ht="30.75" thickBot="1" x14ac:dyDescent="0.7">
      <c r="B25" s="29"/>
      <c r="C25" s="33" t="s">
        <v>30</v>
      </c>
      <c r="D25" s="34">
        <f>D6+D11+D16+D17+(D18)+(D19)</f>
        <v>284.39999999999998</v>
      </c>
      <c r="E25" s="35" t="s">
        <v>31</v>
      </c>
      <c r="F25" s="34">
        <f>D25/D24</f>
        <v>284.39999999999998</v>
      </c>
      <c r="G25" s="36" t="s">
        <v>32</v>
      </c>
      <c r="H25" s="29"/>
    </row>
    <row r="26" spans="1:12" ht="27" thickBot="1" x14ac:dyDescent="0.6">
      <c r="B26" s="29"/>
      <c r="C26" s="37" t="s">
        <v>33</v>
      </c>
      <c r="D26" s="38">
        <f>D21*D20</f>
        <v>0</v>
      </c>
      <c r="E26" s="39" t="s">
        <v>31</v>
      </c>
      <c r="F26" s="40">
        <f>D26/D24</f>
        <v>0</v>
      </c>
      <c r="G26" s="41" t="s">
        <v>32</v>
      </c>
      <c r="H26" s="29"/>
    </row>
    <row r="27" spans="1:12" ht="27" thickBot="1" x14ac:dyDescent="0.6">
      <c r="B27" s="29"/>
      <c r="C27" s="37" t="s">
        <v>34</v>
      </c>
      <c r="D27" s="38">
        <f>D26-D25</f>
        <v>-284.39999999999998</v>
      </c>
      <c r="E27" s="39" t="s">
        <v>31</v>
      </c>
      <c r="F27" s="40">
        <f>D27/D24</f>
        <v>-284.39999999999998</v>
      </c>
      <c r="G27" s="41" t="s">
        <v>32</v>
      </c>
      <c r="H27" s="29"/>
    </row>
    <row r="28" spans="1:12" ht="30.75" thickBot="1" x14ac:dyDescent="0.7">
      <c r="B28" s="29"/>
      <c r="C28" s="42" t="s">
        <v>35</v>
      </c>
      <c r="D28" s="43">
        <f>+F28*D24</f>
        <v>28164.66</v>
      </c>
      <c r="E28" s="44" t="s">
        <v>31</v>
      </c>
      <c r="F28" s="43">
        <v>28164.66</v>
      </c>
      <c r="G28" s="45" t="s">
        <v>32</v>
      </c>
      <c r="H28" s="29"/>
    </row>
    <row r="29" spans="1:12" x14ac:dyDescent="0.5">
      <c r="B29" s="29"/>
      <c r="C29" s="46" t="s">
        <v>36</v>
      </c>
      <c r="D29" s="47"/>
      <c r="E29" s="48"/>
      <c r="F29" s="49"/>
      <c r="G29" s="29"/>
      <c r="H29" s="29"/>
    </row>
    <row r="30" spans="1:12" x14ac:dyDescent="0.5">
      <c r="B30" s="50"/>
      <c r="D30" s="24"/>
      <c r="F30" s="24"/>
    </row>
    <row r="31" spans="1:12" ht="22.5" x14ac:dyDescent="0.45">
      <c r="A31" s="51"/>
      <c r="B31" s="51"/>
      <c r="C31" s="52" t="s">
        <v>37</v>
      </c>
      <c r="D31" s="51"/>
      <c r="E31" s="53"/>
      <c r="F31" s="51"/>
      <c r="G31" s="54" t="s">
        <v>40</v>
      </c>
      <c r="H31" s="51"/>
      <c r="I31" s="51"/>
      <c r="J31" s="51"/>
      <c r="K31" s="51"/>
      <c r="L31" s="51"/>
    </row>
    <row r="32" spans="1:12" ht="22.5" x14ac:dyDescent="0.45">
      <c r="A32" s="51"/>
      <c r="B32" s="51"/>
      <c r="C32" s="52" t="s">
        <v>38</v>
      </c>
      <c r="D32" s="51"/>
      <c r="E32" s="53"/>
      <c r="F32" s="51"/>
      <c r="G32" s="51"/>
      <c r="H32" s="51"/>
      <c r="I32" s="51"/>
      <c r="J32" s="51"/>
      <c r="K32" s="51"/>
      <c r="L32" s="51"/>
    </row>
  </sheetData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2021-07-22T07:31:18Z</dcterms:created>
  <dcterms:modified xsi:type="dcterms:W3CDTF">2021-07-22T07:33:37Z</dcterms:modified>
</cp:coreProperties>
</file>